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zickuhr\SharePoint\The DC Policy Center - Documents\Blog Posts\Drafts\Mike Maciag\"/>
    </mc:Choice>
  </mc:AlternateContent>
  <bookViews>
    <workbookView xWindow="0" yWindow="0" windowWidth="19596" windowHeight="8160" tabRatio="500" xr2:uid="{00000000-000D-0000-FFFF-FFFF00000000}"/>
  </bookViews>
  <sheets>
    <sheet name="Separations" sheetId="1" r:id="rId1"/>
    <sheet name="Total officers" sheetId="2" r:id="rId2"/>
    <sheet name="Officers per 10k residents" sheetId="3" r:id="rId3"/>
    <sheet name="Crimes per officer" sheetId="4" r:id="rId4"/>
    <sheet name="Retirement eligible" sheetId="5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4" i="5"/>
  <c r="J15" i="4" l="1"/>
  <c r="J19" i="4"/>
  <c r="E19" i="4"/>
  <c r="E18" i="4"/>
  <c r="J18" i="4" s="1"/>
  <c r="E17" i="4"/>
  <c r="J17" i="4" s="1"/>
  <c r="E16" i="4"/>
  <c r="J16" i="4" s="1"/>
  <c r="E15" i="4"/>
  <c r="E14" i="4"/>
  <c r="J14" i="4" s="1"/>
  <c r="E13" i="4"/>
  <c r="J13" i="4" s="1"/>
  <c r="E12" i="4"/>
  <c r="J12" i="4" s="1"/>
  <c r="E11" i="4"/>
  <c r="J11" i="4" s="1"/>
  <c r="E10" i="4"/>
  <c r="J10" i="4" s="1"/>
  <c r="E9" i="4"/>
  <c r="J9" i="4" s="1"/>
  <c r="E8" i="4"/>
  <c r="J8" i="4" s="1"/>
  <c r="E7" i="4"/>
  <c r="J7" i="4" s="1"/>
  <c r="E6" i="4"/>
  <c r="J6" i="4" s="1"/>
  <c r="E5" i="4"/>
  <c r="J5" i="4" s="1"/>
  <c r="E4" i="4"/>
  <c r="J4" i="4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4" i="3"/>
</calcChain>
</file>

<file path=xl/sharedStrings.xml><?xml version="1.0" encoding="utf-8"?>
<sst xmlns="http://schemas.openxmlformats.org/spreadsheetml/2006/main" count="48" uniqueCount="44">
  <si>
    <t>Fiscal Year</t>
  </si>
  <si>
    <t>Total Sworn</t>
  </si>
  <si>
    <t>Separations</t>
  </si>
  <si>
    <t>Officers per 10k</t>
  </si>
  <si>
    <t>Year</t>
  </si>
  <si>
    <t>2017 YTD</t>
  </si>
  <si>
    <t>Crimes / Officer</t>
  </si>
  <si>
    <t>Rank</t>
  </si>
  <si>
    <t>Assistant Chief</t>
  </si>
  <si>
    <t>Commander</t>
  </si>
  <si>
    <t>Inspector</t>
  </si>
  <si>
    <t>Captain</t>
  </si>
  <si>
    <t>Lieutenant</t>
  </si>
  <si>
    <t>Sergeant</t>
  </si>
  <si>
    <t>Detective Grade 1</t>
  </si>
  <si>
    <t>Detective Grade 2</t>
  </si>
  <si>
    <t>Officer</t>
  </si>
  <si>
    <t>Total</t>
  </si>
  <si>
    <t>Total Retirement Eligible</t>
  </si>
  <si>
    <t>Month/Year</t>
  </si>
  <si>
    <t>Officer Count Month/Year</t>
  </si>
  <si>
    <t>*2017 current as of July</t>
  </si>
  <si>
    <t>% eligible</t>
  </si>
  <si>
    <t>Note: Current as of 1/30/17</t>
  </si>
  <si>
    <t>Source: MPD</t>
  </si>
  <si>
    <t>Source</t>
  </si>
  <si>
    <t>* FBI’s Uniform Crime Reporting database</t>
  </si>
  <si>
    <t>Violent crime total*</t>
  </si>
  <si>
    <t xml:space="preserve">Property crime total* </t>
  </si>
  <si>
    <t xml:space="preserve">Total Crime* </t>
  </si>
  <si>
    <t>Total Sworn**</t>
  </si>
  <si>
    <t>** MPD</t>
  </si>
  <si>
    <t>Source:</t>
  </si>
  <si>
    <t>* MPD</t>
  </si>
  <si>
    <t>** ACS, Population Division, U.S. Census Bureau (ACS Estimates current as of July)</t>
  </si>
  <si>
    <t>Population***</t>
  </si>
  <si>
    <t>*** ACS Population Division, U.S. Census Bureau (ACS Estimates current as of July)</t>
  </si>
  <si>
    <t>Population as of July**</t>
  </si>
  <si>
    <t>Total Sworn Officers (as of October)*</t>
  </si>
  <si>
    <t>Total sworn officers (MPD) by year</t>
  </si>
  <si>
    <t>Total sworn officer separations (MPD) by fiscal year</t>
  </si>
  <si>
    <t>Sworn officers (MPD) per 10,000 D.C. residents, by year</t>
  </si>
  <si>
    <t>Reported violent or property crimes per officer, by year</t>
  </si>
  <si>
    <t>Total number of sworn officers at each rank who are eligible for retirement as of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</si>
</sst>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"/>
    <numFmt numFmtId="166" formatCode="[$-409]yyyy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5" fontId="3" fillId="0" borderId="0" xfId="0" applyNumberFormat="1" applyFont="1"/>
    <xf numFmtId="0" fontId="4" fillId="0" borderId="0" xfId="0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3" fillId="0" borderId="0" xfId="0" applyFont="1"/>
    <xf numFmtId="164" fontId="7" fillId="0" borderId="0" xfId="0" applyNumberFormat="1" applyFont="1"/>
    <xf numFmtId="17" fontId="5" fillId="0" borderId="0" xfId="0" applyNumberFormat="1" applyFont="1"/>
    <xf numFmtId="3" fontId="6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/>
    <xf numFmtId="9" fontId="4" fillId="0" borderId="0" xfId="0" applyNumberFormat="1" applyFont="1"/>
    <xf numFmtId="3" fontId="4" fillId="0" borderId="0" xfId="0" applyNumberFormat="1" applyFont="1"/>
    <xf numFmtId="9" fontId="7" fillId="0" borderId="0" xfId="0" applyNumberFormat="1" applyFont="1"/>
    <xf numFmtId="166" fontId="6" fillId="0" borderId="0" xfId="0" applyNumberFormat="1" applyFo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D8" sqref="D8"/>
    </sheetView>
  </sheetViews>
  <sheetFormatPr defaultColWidth="11.19921875" defaultRowHeight="15" x14ac:dyDescent="0.25"/>
  <cols>
    <col min="1" max="16384" width="11.19921875" style="2"/>
  </cols>
  <sheetData>
    <row r="1" spans="1:2" x14ac:dyDescent="0.25">
      <c r="A1" s="2" t="s">
        <v>40</v>
      </c>
    </row>
    <row r="3" spans="1:2" ht="15.6" x14ac:dyDescent="0.3">
      <c r="A3" s="6" t="s">
        <v>0</v>
      </c>
      <c r="B3" s="6" t="s">
        <v>2</v>
      </c>
    </row>
    <row r="4" spans="1:2" x14ac:dyDescent="0.25">
      <c r="A4" s="2">
        <v>2001</v>
      </c>
      <c r="B4" s="2">
        <v>202</v>
      </c>
    </row>
    <row r="5" spans="1:2" x14ac:dyDescent="0.25">
      <c r="A5" s="2">
        <v>2002</v>
      </c>
      <c r="B5" s="2">
        <v>200</v>
      </c>
    </row>
    <row r="6" spans="1:2" x14ac:dyDescent="0.25">
      <c r="A6" s="2">
        <v>2003</v>
      </c>
      <c r="B6" s="2">
        <v>146</v>
      </c>
    </row>
    <row r="7" spans="1:2" x14ac:dyDescent="0.25">
      <c r="A7" s="2">
        <v>2004</v>
      </c>
      <c r="B7" s="2">
        <v>228</v>
      </c>
    </row>
    <row r="8" spans="1:2" x14ac:dyDescent="0.25">
      <c r="A8" s="2">
        <v>2005</v>
      </c>
      <c r="B8" s="2">
        <v>231</v>
      </c>
    </row>
    <row r="9" spans="1:2" x14ac:dyDescent="0.25">
      <c r="A9" s="2">
        <v>2006</v>
      </c>
      <c r="B9" s="2">
        <v>224</v>
      </c>
    </row>
    <row r="10" spans="1:2" x14ac:dyDescent="0.25">
      <c r="A10" s="2">
        <v>2007</v>
      </c>
      <c r="B10" s="2">
        <v>191</v>
      </c>
    </row>
    <row r="11" spans="1:2" x14ac:dyDescent="0.25">
      <c r="A11" s="2">
        <v>2008</v>
      </c>
      <c r="B11" s="2">
        <v>152</v>
      </c>
    </row>
    <row r="12" spans="1:2" x14ac:dyDescent="0.25">
      <c r="A12" s="2">
        <v>2009</v>
      </c>
      <c r="B12" s="2">
        <v>190</v>
      </c>
    </row>
    <row r="13" spans="1:2" x14ac:dyDescent="0.25">
      <c r="A13" s="2">
        <v>2010</v>
      </c>
      <c r="B13" s="2">
        <v>170</v>
      </c>
    </row>
    <row r="14" spans="1:2" x14ac:dyDescent="0.25">
      <c r="A14" s="2">
        <v>2011</v>
      </c>
      <c r="B14" s="2">
        <v>168</v>
      </c>
    </row>
    <row r="15" spans="1:2" x14ac:dyDescent="0.25">
      <c r="A15" s="2">
        <v>2012</v>
      </c>
      <c r="B15" s="2">
        <v>204</v>
      </c>
    </row>
    <row r="16" spans="1:2" x14ac:dyDescent="0.25">
      <c r="A16" s="2">
        <v>2013</v>
      </c>
      <c r="B16" s="2">
        <v>197</v>
      </c>
    </row>
    <row r="17" spans="1:2" x14ac:dyDescent="0.25">
      <c r="A17" s="2">
        <v>2014</v>
      </c>
      <c r="B17" s="2">
        <v>311</v>
      </c>
    </row>
    <row r="18" spans="1:2" x14ac:dyDescent="0.25">
      <c r="A18" s="2">
        <v>2015</v>
      </c>
      <c r="B18" s="2">
        <v>414</v>
      </c>
    </row>
    <row r="19" spans="1:2" x14ac:dyDescent="0.25">
      <c r="A19" s="2">
        <v>2016</v>
      </c>
      <c r="B19" s="2">
        <v>387</v>
      </c>
    </row>
    <row r="20" spans="1:2" ht="15.6" x14ac:dyDescent="0.3">
      <c r="A20" s="6" t="s">
        <v>5</v>
      </c>
      <c r="B20" s="6">
        <v>285</v>
      </c>
    </row>
    <row r="22" spans="1:2" x14ac:dyDescent="0.25">
      <c r="A22" s="2" t="s">
        <v>21</v>
      </c>
    </row>
    <row r="23" spans="1:2" x14ac:dyDescent="0.25">
      <c r="A23" s="2" t="s">
        <v>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sqref="A1:XFD1048576"/>
    </sheetView>
  </sheetViews>
  <sheetFormatPr defaultColWidth="11.19921875" defaultRowHeight="15" x14ac:dyDescent="0.25"/>
  <cols>
    <col min="1" max="1" width="11.19921875" style="12"/>
    <col min="2" max="16384" width="11.19921875" style="2"/>
  </cols>
  <sheetData>
    <row r="1" spans="1:2" x14ac:dyDescent="0.25">
      <c r="A1" s="12" t="s">
        <v>39</v>
      </c>
    </row>
    <row r="3" spans="1:2" ht="15.6" x14ac:dyDescent="0.3">
      <c r="A3" s="11" t="s">
        <v>19</v>
      </c>
      <c r="B3" s="6" t="s">
        <v>1</v>
      </c>
    </row>
    <row r="4" spans="1:2" x14ac:dyDescent="0.25">
      <c r="A4" s="16">
        <v>36800</v>
      </c>
      <c r="B4" s="10">
        <v>3628</v>
      </c>
    </row>
    <row r="5" spans="1:2" x14ac:dyDescent="0.25">
      <c r="A5" s="16">
        <v>37165</v>
      </c>
      <c r="B5" s="10">
        <v>3616</v>
      </c>
    </row>
    <row r="6" spans="1:2" x14ac:dyDescent="0.25">
      <c r="A6" s="16">
        <v>37530</v>
      </c>
      <c r="B6" s="10">
        <v>3637</v>
      </c>
    </row>
    <row r="7" spans="1:2" x14ac:dyDescent="0.25">
      <c r="A7" s="16">
        <v>37895</v>
      </c>
      <c r="B7" s="10">
        <v>3664</v>
      </c>
    </row>
    <row r="8" spans="1:2" x14ac:dyDescent="0.25">
      <c r="A8" s="16">
        <v>38261</v>
      </c>
      <c r="B8" s="10">
        <v>3800</v>
      </c>
    </row>
    <row r="9" spans="1:2" x14ac:dyDescent="0.25">
      <c r="A9" s="16">
        <v>38626</v>
      </c>
      <c r="B9" s="10">
        <v>3801</v>
      </c>
    </row>
    <row r="10" spans="1:2" x14ac:dyDescent="0.25">
      <c r="A10" s="16">
        <v>38991</v>
      </c>
      <c r="B10" s="10">
        <v>3800</v>
      </c>
    </row>
    <row r="11" spans="1:2" x14ac:dyDescent="0.25">
      <c r="A11" s="16">
        <v>39356</v>
      </c>
      <c r="B11" s="10">
        <v>3910</v>
      </c>
    </row>
    <row r="12" spans="1:2" x14ac:dyDescent="0.25">
      <c r="A12" s="16">
        <v>39722</v>
      </c>
      <c r="B12" s="10">
        <v>4051</v>
      </c>
    </row>
    <row r="13" spans="1:2" x14ac:dyDescent="0.25">
      <c r="A13" s="16">
        <v>40087</v>
      </c>
      <c r="B13" s="10">
        <v>4032</v>
      </c>
    </row>
    <row r="14" spans="1:2" x14ac:dyDescent="0.25">
      <c r="A14" s="16">
        <v>40452</v>
      </c>
      <c r="B14" s="10">
        <v>3961</v>
      </c>
    </row>
    <row r="15" spans="1:2" x14ac:dyDescent="0.25">
      <c r="A15" s="16">
        <v>40817</v>
      </c>
      <c r="B15" s="10">
        <v>3801</v>
      </c>
    </row>
    <row r="16" spans="1:2" x14ac:dyDescent="0.25">
      <c r="A16" s="16">
        <v>41183</v>
      </c>
      <c r="B16" s="10">
        <v>3909</v>
      </c>
    </row>
    <row r="17" spans="1:2" x14ac:dyDescent="0.25">
      <c r="A17" s="16">
        <v>41548</v>
      </c>
      <c r="B17" s="10">
        <v>4014</v>
      </c>
    </row>
    <row r="18" spans="1:2" x14ac:dyDescent="0.25">
      <c r="A18" s="16">
        <v>41913</v>
      </c>
      <c r="B18" s="10">
        <v>3971</v>
      </c>
    </row>
    <row r="19" spans="1:2" x14ac:dyDescent="0.25">
      <c r="A19" s="16">
        <v>42278</v>
      </c>
      <c r="B19" s="10">
        <v>3838</v>
      </c>
    </row>
    <row r="20" spans="1:2" x14ac:dyDescent="0.25">
      <c r="A20" s="16">
        <v>42644</v>
      </c>
      <c r="B20" s="10">
        <v>3737</v>
      </c>
    </row>
    <row r="21" spans="1:2" x14ac:dyDescent="0.25">
      <c r="A21" s="16">
        <v>42917</v>
      </c>
      <c r="B21" s="10">
        <v>3815</v>
      </c>
    </row>
    <row r="23" spans="1:2" x14ac:dyDescent="0.25">
      <c r="A23" s="12" t="s">
        <v>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"/>
  <sheetViews>
    <sheetView workbookViewId="0">
      <selection activeCell="A2" sqref="A2:XFD2"/>
    </sheetView>
  </sheetViews>
  <sheetFormatPr defaultColWidth="11.19921875" defaultRowHeight="15" x14ac:dyDescent="0.25"/>
  <cols>
    <col min="1" max="1" width="10.796875" style="5"/>
    <col min="2" max="2" width="29.5" style="2" customWidth="1"/>
    <col min="3" max="3" width="26" style="2" customWidth="1"/>
    <col min="4" max="16384" width="11.19921875" style="2"/>
  </cols>
  <sheetData>
    <row r="1" spans="1:4" x14ac:dyDescent="0.25">
      <c r="A1" s="5" t="s">
        <v>41</v>
      </c>
    </row>
    <row r="3" spans="1:4" s="6" customFormat="1" ht="15.6" x14ac:dyDescent="0.3">
      <c r="A3" s="1" t="s">
        <v>4</v>
      </c>
      <c r="B3" s="6" t="s">
        <v>38</v>
      </c>
      <c r="C3" s="6" t="s">
        <v>37</v>
      </c>
      <c r="D3" s="6" t="s">
        <v>3</v>
      </c>
    </row>
    <row r="4" spans="1:4" x14ac:dyDescent="0.25">
      <c r="A4" s="3">
        <v>36526</v>
      </c>
      <c r="B4" s="14">
        <v>3628</v>
      </c>
      <c r="C4" s="14">
        <v>572046</v>
      </c>
      <c r="D4" s="4">
        <f>B4/(C4/10000)</f>
        <v>63.421473098317271</v>
      </c>
    </row>
    <row r="5" spans="1:4" x14ac:dyDescent="0.25">
      <c r="A5" s="3">
        <v>36892</v>
      </c>
      <c r="B5" s="14">
        <v>3616</v>
      </c>
      <c r="C5" s="14">
        <v>574504</v>
      </c>
      <c r="D5" s="4">
        <f>B5/(C5/10000)</f>
        <v>62.941250191469507</v>
      </c>
    </row>
    <row r="6" spans="1:4" x14ac:dyDescent="0.25">
      <c r="A6" s="3">
        <v>37530</v>
      </c>
      <c r="B6" s="14">
        <v>3637</v>
      </c>
      <c r="C6" s="14">
        <v>573158</v>
      </c>
      <c r="D6" s="4">
        <f>B6/(C6/10000)</f>
        <v>63.455452074297135</v>
      </c>
    </row>
    <row r="7" spans="1:4" x14ac:dyDescent="0.25">
      <c r="A7" s="3">
        <v>37895</v>
      </c>
      <c r="B7" s="14">
        <v>3664</v>
      </c>
      <c r="C7" s="14">
        <v>568502</v>
      </c>
      <c r="D7" s="4">
        <f>B7/(C7/10000)</f>
        <v>64.450081090303996</v>
      </c>
    </row>
    <row r="8" spans="1:4" x14ac:dyDescent="0.25">
      <c r="A8" s="3">
        <v>38261</v>
      </c>
      <c r="B8" s="14">
        <v>3800</v>
      </c>
      <c r="C8" s="14">
        <v>567754</v>
      </c>
      <c r="D8" s="4">
        <f>B8/(C8/10000)</f>
        <v>66.930395910905077</v>
      </c>
    </row>
    <row r="9" spans="1:4" x14ac:dyDescent="0.25">
      <c r="A9" s="3">
        <v>38626</v>
      </c>
      <c r="B9" s="14">
        <v>3801</v>
      </c>
      <c r="C9" s="14">
        <v>567136</v>
      </c>
      <c r="D9" s="4">
        <f>B9/(C9/10000)</f>
        <v>67.020961462506349</v>
      </c>
    </row>
    <row r="10" spans="1:4" x14ac:dyDescent="0.25">
      <c r="A10" s="3">
        <v>38991</v>
      </c>
      <c r="B10" s="14">
        <v>3800</v>
      </c>
      <c r="C10" s="14">
        <v>570681</v>
      </c>
      <c r="D10" s="4">
        <f>B10/(C10/10000)</f>
        <v>66.587112590045933</v>
      </c>
    </row>
    <row r="11" spans="1:4" x14ac:dyDescent="0.25">
      <c r="A11" s="3">
        <v>39356</v>
      </c>
      <c r="B11" s="14">
        <v>3910</v>
      </c>
      <c r="C11" s="14">
        <v>574404</v>
      </c>
      <c r="D11" s="4">
        <f>B11/(C11/10000)</f>
        <v>68.070556611722765</v>
      </c>
    </row>
    <row r="12" spans="1:4" x14ac:dyDescent="0.25">
      <c r="A12" s="3">
        <v>39722</v>
      </c>
      <c r="B12" s="14">
        <v>4051</v>
      </c>
      <c r="C12" s="14">
        <v>580236</v>
      </c>
      <c r="D12" s="4">
        <f>B12/(C12/10000)</f>
        <v>69.816419525848104</v>
      </c>
    </row>
    <row r="13" spans="1:4" x14ac:dyDescent="0.25">
      <c r="A13" s="3">
        <v>40087</v>
      </c>
      <c r="B13" s="14">
        <v>4032</v>
      </c>
      <c r="C13" s="14">
        <v>592228</v>
      </c>
      <c r="D13" s="4">
        <f>B13/(C13/10000)</f>
        <v>68.081887381211288</v>
      </c>
    </row>
    <row r="14" spans="1:4" x14ac:dyDescent="0.25">
      <c r="A14" s="3">
        <v>40452</v>
      </c>
      <c r="B14" s="14">
        <v>3961</v>
      </c>
      <c r="C14" s="14">
        <v>605183</v>
      </c>
      <c r="D14" s="4">
        <f>B14/(C14/10000)</f>
        <v>65.451276721256207</v>
      </c>
    </row>
    <row r="15" spans="1:4" x14ac:dyDescent="0.25">
      <c r="A15" s="3">
        <v>40817</v>
      </c>
      <c r="B15" s="14">
        <v>3801</v>
      </c>
      <c r="C15" s="14">
        <v>620477</v>
      </c>
      <c r="D15" s="4">
        <f>B15/(C15/10000)</f>
        <v>61.259321457523811</v>
      </c>
    </row>
    <row r="16" spans="1:4" x14ac:dyDescent="0.25">
      <c r="A16" s="3">
        <v>41183</v>
      </c>
      <c r="B16" s="14">
        <v>3909</v>
      </c>
      <c r="C16" s="14">
        <v>635327</v>
      </c>
      <c r="D16" s="4">
        <f>B16/(C16/10000)</f>
        <v>61.527370944411302</v>
      </c>
    </row>
    <row r="17" spans="1:4" x14ac:dyDescent="0.25">
      <c r="A17" s="3">
        <v>41548</v>
      </c>
      <c r="B17" s="14">
        <v>4014</v>
      </c>
      <c r="C17" s="14">
        <v>649165</v>
      </c>
      <c r="D17" s="4">
        <f>B17/(C17/10000)</f>
        <v>61.833278134218574</v>
      </c>
    </row>
    <row r="18" spans="1:4" x14ac:dyDescent="0.25">
      <c r="A18" s="3">
        <v>41913</v>
      </c>
      <c r="B18" s="14">
        <v>3971</v>
      </c>
      <c r="C18" s="14">
        <v>659005</v>
      </c>
      <c r="D18" s="4">
        <f>B18/(C18/10000)</f>
        <v>60.257509427090845</v>
      </c>
    </row>
    <row r="19" spans="1:4" x14ac:dyDescent="0.25">
      <c r="A19" s="3">
        <v>42278</v>
      </c>
      <c r="B19" s="14">
        <v>3838</v>
      </c>
      <c r="C19" s="14">
        <v>670377</v>
      </c>
      <c r="D19" s="4">
        <f>B19/(C19/10000)</f>
        <v>57.251367514100274</v>
      </c>
    </row>
    <row r="20" spans="1:4" x14ac:dyDescent="0.25">
      <c r="A20" s="3">
        <v>42644</v>
      </c>
      <c r="B20" s="14">
        <v>3737</v>
      </c>
      <c r="C20" s="14">
        <v>681170</v>
      </c>
      <c r="D20" s="4">
        <f>B20/(C20/10000)</f>
        <v>54.861488321564366</v>
      </c>
    </row>
    <row r="21" spans="1:4" x14ac:dyDescent="0.25">
      <c r="A21" s="3">
        <v>42917</v>
      </c>
      <c r="B21" s="14">
        <v>3815</v>
      </c>
      <c r="C21" s="14"/>
      <c r="D21" s="4"/>
    </row>
    <row r="22" spans="1:4" x14ac:dyDescent="0.25">
      <c r="B22" s="14"/>
      <c r="C22" s="14"/>
    </row>
    <row r="23" spans="1:4" x14ac:dyDescent="0.25">
      <c r="A23" s="2" t="s">
        <v>32</v>
      </c>
    </row>
    <row r="24" spans="1:4" x14ac:dyDescent="0.25">
      <c r="A24" s="5" t="s">
        <v>33</v>
      </c>
    </row>
    <row r="25" spans="1:4" x14ac:dyDescent="0.25">
      <c r="A25" s="5" t="s">
        <v>34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workbookViewId="0">
      <selection activeCell="J26" sqref="J26"/>
    </sheetView>
  </sheetViews>
  <sheetFormatPr defaultColWidth="11.19921875" defaultRowHeight="15" x14ac:dyDescent="0.25"/>
  <cols>
    <col min="1" max="6" width="11.19921875" style="2"/>
    <col min="7" max="7" width="15.296875" style="2" customWidth="1"/>
    <col min="8" max="9" width="11.19921875" style="2"/>
    <col min="10" max="10" width="11.19921875" style="4" customWidth="1"/>
    <col min="11" max="16384" width="11.19921875" style="2"/>
  </cols>
  <sheetData>
    <row r="1" spans="1:10" x14ac:dyDescent="0.25">
      <c r="A1" s="2" t="s">
        <v>42</v>
      </c>
    </row>
    <row r="3" spans="1:10" s="6" customFormat="1" ht="15.6" x14ac:dyDescent="0.3">
      <c r="A3" s="6" t="s">
        <v>4</v>
      </c>
      <c r="B3" s="6" t="s">
        <v>35</v>
      </c>
      <c r="C3" s="6" t="s">
        <v>27</v>
      </c>
      <c r="D3" s="6" t="s">
        <v>28</v>
      </c>
      <c r="E3" s="6" t="s">
        <v>29</v>
      </c>
      <c r="G3" s="7" t="s">
        <v>20</v>
      </c>
      <c r="H3" s="6" t="s">
        <v>30</v>
      </c>
      <c r="J3" s="8" t="s">
        <v>6</v>
      </c>
    </row>
    <row r="4" spans="1:10" x14ac:dyDescent="0.25">
      <c r="A4" s="2">
        <v>2000</v>
      </c>
      <c r="B4" s="14">
        <v>572059</v>
      </c>
      <c r="C4" s="14">
        <v>8622</v>
      </c>
      <c r="D4" s="14">
        <v>32982</v>
      </c>
      <c r="E4" s="14">
        <f>SUM(C4:D4)</f>
        <v>41604</v>
      </c>
      <c r="F4" s="14"/>
      <c r="G4" s="9">
        <v>36800</v>
      </c>
      <c r="H4" s="10">
        <v>3628</v>
      </c>
      <c r="I4" s="10"/>
      <c r="J4" s="4">
        <f>E4/H4</f>
        <v>11.467475192943771</v>
      </c>
    </row>
    <row r="5" spans="1:10" x14ac:dyDescent="0.25">
      <c r="A5" s="2">
        <v>2001</v>
      </c>
      <c r="B5" s="14">
        <v>571822</v>
      </c>
      <c r="C5" s="14">
        <v>9928</v>
      </c>
      <c r="D5" s="14">
        <v>34113</v>
      </c>
      <c r="E5" s="14">
        <f t="shared" ref="E5:E19" si="0">SUM(C5:D5)</f>
        <v>44041</v>
      </c>
      <c r="F5" s="14"/>
      <c r="G5" s="9">
        <v>37165</v>
      </c>
      <c r="H5" s="10">
        <v>3616</v>
      </c>
      <c r="I5" s="10"/>
      <c r="J5" s="4">
        <f t="shared" ref="J5:J19" si="1">E5/H5</f>
        <v>12.179480088495575</v>
      </c>
    </row>
    <row r="6" spans="1:10" x14ac:dyDescent="0.25">
      <c r="A6" s="2">
        <v>2002</v>
      </c>
      <c r="B6" s="14">
        <v>570898</v>
      </c>
      <c r="C6" s="14">
        <v>9109</v>
      </c>
      <c r="D6" s="14">
        <v>35238</v>
      </c>
      <c r="E6" s="14">
        <f t="shared" si="0"/>
        <v>44347</v>
      </c>
      <c r="F6" s="14"/>
      <c r="G6" s="9">
        <v>37530</v>
      </c>
      <c r="H6" s="10">
        <v>3637</v>
      </c>
      <c r="I6" s="10"/>
      <c r="J6" s="4">
        <f t="shared" si="1"/>
        <v>12.193291174044543</v>
      </c>
    </row>
    <row r="7" spans="1:10" x14ac:dyDescent="0.25">
      <c r="A7" s="2">
        <v>2003</v>
      </c>
      <c r="B7" s="14">
        <v>563384</v>
      </c>
      <c r="C7" s="14">
        <v>8839</v>
      </c>
      <c r="D7" s="14">
        <v>31581</v>
      </c>
      <c r="E7" s="14">
        <f t="shared" si="0"/>
        <v>40420</v>
      </c>
      <c r="F7" s="14"/>
      <c r="G7" s="9">
        <v>37895</v>
      </c>
      <c r="H7" s="10">
        <v>3664</v>
      </c>
      <c r="I7" s="10"/>
      <c r="J7" s="4">
        <f t="shared" si="1"/>
        <v>11.031659388646288</v>
      </c>
    </row>
    <row r="8" spans="1:10" x14ac:dyDescent="0.25">
      <c r="A8" s="2">
        <v>2004</v>
      </c>
      <c r="B8" s="14">
        <v>553523</v>
      </c>
      <c r="C8" s="14">
        <v>7336</v>
      </c>
      <c r="D8" s="14">
        <v>25835</v>
      </c>
      <c r="E8" s="14">
        <f t="shared" si="0"/>
        <v>33171</v>
      </c>
      <c r="F8" s="14"/>
      <c r="G8" s="9">
        <v>38261</v>
      </c>
      <c r="H8" s="10">
        <v>3800</v>
      </c>
      <c r="I8" s="10"/>
      <c r="J8" s="4">
        <f t="shared" si="1"/>
        <v>8.7292105263157893</v>
      </c>
    </row>
    <row r="9" spans="1:10" x14ac:dyDescent="0.25">
      <c r="A9" s="2">
        <v>2005</v>
      </c>
      <c r="B9" s="14">
        <v>550521</v>
      </c>
      <c r="C9" s="14">
        <v>7716</v>
      </c>
      <c r="D9" s="14">
        <v>25200</v>
      </c>
      <c r="E9" s="14">
        <f t="shared" si="0"/>
        <v>32916</v>
      </c>
      <c r="F9" s="14"/>
      <c r="G9" s="9">
        <v>38626</v>
      </c>
      <c r="H9" s="10">
        <v>3801</v>
      </c>
      <c r="I9" s="10"/>
      <c r="J9" s="4">
        <f t="shared" si="1"/>
        <v>8.6598263614838196</v>
      </c>
    </row>
    <row r="10" spans="1:10" x14ac:dyDescent="0.25">
      <c r="A10" s="2">
        <v>2006</v>
      </c>
      <c r="B10" s="14">
        <v>581530</v>
      </c>
      <c r="C10" s="14">
        <v>8408</v>
      </c>
      <c r="D10" s="14">
        <v>26015</v>
      </c>
      <c r="E10" s="14">
        <f t="shared" si="0"/>
        <v>34423</v>
      </c>
      <c r="F10" s="14"/>
      <c r="G10" s="9">
        <v>38991</v>
      </c>
      <c r="H10" s="10">
        <v>3800</v>
      </c>
      <c r="I10" s="10"/>
      <c r="J10" s="4">
        <f t="shared" si="1"/>
        <v>9.0586842105263159</v>
      </c>
    </row>
    <row r="11" spans="1:10" x14ac:dyDescent="0.25">
      <c r="A11" s="2">
        <v>2007</v>
      </c>
      <c r="B11" s="14">
        <v>588292</v>
      </c>
      <c r="C11" s="14">
        <v>7924</v>
      </c>
      <c r="D11" s="14">
        <v>27719</v>
      </c>
      <c r="E11" s="14">
        <f t="shared" si="0"/>
        <v>35643</v>
      </c>
      <c r="F11" s="14"/>
      <c r="G11" s="9">
        <v>39356</v>
      </c>
      <c r="H11" s="10">
        <v>3910</v>
      </c>
      <c r="I11" s="10"/>
      <c r="J11" s="4">
        <f t="shared" si="1"/>
        <v>9.1158567774936063</v>
      </c>
    </row>
    <row r="12" spans="1:10" x14ac:dyDescent="0.25">
      <c r="A12" s="2">
        <v>2008</v>
      </c>
      <c r="B12" s="14">
        <v>591833</v>
      </c>
      <c r="C12" s="14">
        <v>8135</v>
      </c>
      <c r="D12" s="14">
        <v>28759</v>
      </c>
      <c r="E12" s="14">
        <f t="shared" si="0"/>
        <v>36894</v>
      </c>
      <c r="F12" s="14"/>
      <c r="G12" s="9">
        <v>39722</v>
      </c>
      <c r="H12" s="10">
        <v>4051</v>
      </c>
      <c r="I12" s="10"/>
      <c r="J12" s="4">
        <f t="shared" si="1"/>
        <v>9.1073808936065177</v>
      </c>
    </row>
    <row r="13" spans="1:10" x14ac:dyDescent="0.25">
      <c r="A13" s="2">
        <v>2009</v>
      </c>
      <c r="B13" s="14">
        <v>599657</v>
      </c>
      <c r="C13" s="14">
        <v>7587</v>
      </c>
      <c r="D13" s="14">
        <v>27007</v>
      </c>
      <c r="E13" s="14">
        <f t="shared" si="0"/>
        <v>34594</v>
      </c>
      <c r="F13" s="14"/>
      <c r="G13" s="9">
        <v>40087</v>
      </c>
      <c r="H13" s="10">
        <v>4032</v>
      </c>
      <c r="I13" s="10"/>
      <c r="J13" s="4">
        <f t="shared" si="1"/>
        <v>8.5798611111111107</v>
      </c>
    </row>
    <row r="14" spans="1:10" x14ac:dyDescent="0.25">
      <c r="A14" s="2">
        <v>2010</v>
      </c>
      <c r="B14" s="14">
        <v>601723</v>
      </c>
      <c r="C14" s="14">
        <v>7468</v>
      </c>
      <c r="D14" s="14">
        <v>27138</v>
      </c>
      <c r="E14" s="14">
        <f t="shared" si="0"/>
        <v>34606</v>
      </c>
      <c r="F14" s="14"/>
      <c r="G14" s="9">
        <v>40452</v>
      </c>
      <c r="H14" s="10">
        <v>3961</v>
      </c>
      <c r="I14" s="10"/>
      <c r="J14" s="4">
        <f t="shared" si="1"/>
        <v>8.7366826558949757</v>
      </c>
    </row>
    <row r="15" spans="1:10" x14ac:dyDescent="0.25">
      <c r="A15" s="2">
        <v>2011</v>
      </c>
      <c r="B15" s="14">
        <v>617996</v>
      </c>
      <c r="C15" s="14">
        <v>6985</v>
      </c>
      <c r="D15" s="14">
        <v>28312</v>
      </c>
      <c r="E15" s="14">
        <f t="shared" si="0"/>
        <v>35297</v>
      </c>
      <c r="F15" s="14"/>
      <c r="G15" s="9">
        <v>40817</v>
      </c>
      <c r="H15" s="10">
        <v>3801</v>
      </c>
      <c r="I15" s="10"/>
      <c r="J15" s="4">
        <f t="shared" si="1"/>
        <v>9.2862404630360427</v>
      </c>
    </row>
    <row r="16" spans="1:10" x14ac:dyDescent="0.25">
      <c r="A16" s="2">
        <v>2012</v>
      </c>
      <c r="B16" s="14">
        <v>632323</v>
      </c>
      <c r="C16" s="14">
        <v>7448</v>
      </c>
      <c r="D16" s="14">
        <v>29264</v>
      </c>
      <c r="E16" s="14">
        <f t="shared" si="0"/>
        <v>36712</v>
      </c>
      <c r="F16" s="14"/>
      <c r="G16" s="9">
        <v>41183</v>
      </c>
      <c r="H16" s="10">
        <v>3909</v>
      </c>
      <c r="I16" s="10"/>
      <c r="J16" s="4">
        <f t="shared" si="1"/>
        <v>9.3916602711690977</v>
      </c>
    </row>
    <row r="17" spans="1:10" x14ac:dyDescent="0.25">
      <c r="A17" s="2">
        <v>2013</v>
      </c>
      <c r="B17" s="14">
        <v>646449</v>
      </c>
      <c r="C17" s="14">
        <v>7880</v>
      </c>
      <c r="D17" s="14">
        <v>29569</v>
      </c>
      <c r="E17" s="14">
        <f t="shared" si="0"/>
        <v>37449</v>
      </c>
      <c r="F17" s="14"/>
      <c r="G17" s="9">
        <v>41548</v>
      </c>
      <c r="H17" s="10">
        <v>4014</v>
      </c>
      <c r="I17" s="10"/>
      <c r="J17" s="4">
        <f t="shared" si="1"/>
        <v>9.3295964125560538</v>
      </c>
    </row>
    <row r="18" spans="1:10" x14ac:dyDescent="0.25">
      <c r="A18" s="2">
        <v>2014</v>
      </c>
      <c r="B18" s="14">
        <v>658893</v>
      </c>
      <c r="C18" s="14">
        <v>7810</v>
      </c>
      <c r="D18" s="14">
        <v>33027</v>
      </c>
      <c r="E18" s="14">
        <f t="shared" si="0"/>
        <v>40837</v>
      </c>
      <c r="F18" s="14"/>
      <c r="G18" s="9">
        <v>41913</v>
      </c>
      <c r="H18" s="10">
        <v>3971</v>
      </c>
      <c r="I18" s="10"/>
      <c r="J18" s="4">
        <f t="shared" si="1"/>
        <v>10.283807605137245</v>
      </c>
    </row>
    <row r="19" spans="1:10" x14ac:dyDescent="0.25">
      <c r="A19" s="2">
        <v>2015</v>
      </c>
      <c r="B19" s="14">
        <v>672228</v>
      </c>
      <c r="C19" s="14">
        <v>8084</v>
      </c>
      <c r="D19" s="14">
        <v>30359</v>
      </c>
      <c r="E19" s="14">
        <f t="shared" si="0"/>
        <v>38443</v>
      </c>
      <c r="F19" s="14"/>
      <c r="G19" s="9">
        <v>42278</v>
      </c>
      <c r="H19" s="10">
        <v>3838</v>
      </c>
      <c r="I19" s="10"/>
      <c r="J19" s="4">
        <f t="shared" si="1"/>
        <v>10.016414799374674</v>
      </c>
    </row>
    <row r="20" spans="1:10" x14ac:dyDescent="0.25">
      <c r="B20" s="14"/>
      <c r="C20" s="14"/>
      <c r="D20" s="14"/>
      <c r="E20" s="14"/>
      <c r="F20" s="14"/>
      <c r="G20" s="9">
        <v>42644</v>
      </c>
      <c r="H20" s="10">
        <v>3737</v>
      </c>
      <c r="I20" s="10"/>
    </row>
    <row r="21" spans="1:10" x14ac:dyDescent="0.25">
      <c r="B21" s="14"/>
      <c r="C21" s="14"/>
      <c r="D21" s="14"/>
      <c r="E21" s="14"/>
      <c r="F21" s="14"/>
      <c r="G21" s="9">
        <v>42917</v>
      </c>
      <c r="H21" s="10">
        <v>3815</v>
      </c>
      <c r="I21" s="10"/>
    </row>
    <row r="22" spans="1:10" ht="15.6" x14ac:dyDescent="0.3">
      <c r="A22" s="6" t="s">
        <v>25</v>
      </c>
      <c r="B22" s="8"/>
    </row>
    <row r="23" spans="1:10" x14ac:dyDescent="0.25">
      <c r="A23" s="2" t="s">
        <v>26</v>
      </c>
      <c r="B23" s="4"/>
    </row>
    <row r="24" spans="1:10" x14ac:dyDescent="0.25">
      <c r="A24" s="2" t="s">
        <v>31</v>
      </c>
      <c r="B24" s="4"/>
    </row>
    <row r="25" spans="1:10" x14ac:dyDescent="0.25">
      <c r="A25" s="2" t="s">
        <v>36</v>
      </c>
      <c r="B25" s="4"/>
    </row>
    <row r="26" spans="1:10" x14ac:dyDescent="0.25">
      <c r="B26" s="4"/>
    </row>
    <row r="27" spans="1:10" x14ac:dyDescent="0.25">
      <c r="B27" s="4"/>
    </row>
    <row r="28" spans="1:10" x14ac:dyDescent="0.25">
      <c r="B28" s="4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workbookViewId="0">
      <selection activeCell="C16" sqref="C16"/>
    </sheetView>
  </sheetViews>
  <sheetFormatPr defaultColWidth="11.19921875" defaultRowHeight="15" x14ac:dyDescent="0.25"/>
  <cols>
    <col min="1" max="1" width="20" style="2" customWidth="1"/>
    <col min="2" max="2" width="24.5" style="2" customWidth="1"/>
    <col min="3" max="3" width="25.5" style="2" customWidth="1"/>
    <col min="4" max="4" width="25.5" style="13" customWidth="1"/>
    <col min="5" max="16384" width="11.19921875" style="2"/>
  </cols>
  <sheetData>
    <row r="1" spans="1:4" x14ac:dyDescent="0.25">
      <c r="A1" s="2" t="s">
        <v>43</v>
      </c>
    </row>
    <row r="3" spans="1:4" s="6" customFormat="1" ht="15.6" x14ac:dyDescent="0.3">
      <c r="A3" s="6" t="s">
        <v>7</v>
      </c>
      <c r="B3" s="6" t="s">
        <v>1</v>
      </c>
      <c r="C3" s="6" t="s">
        <v>18</v>
      </c>
      <c r="D3" s="15" t="s">
        <v>22</v>
      </c>
    </row>
    <row r="4" spans="1:4" x14ac:dyDescent="0.25">
      <c r="A4" s="2" t="s">
        <v>8</v>
      </c>
      <c r="B4" s="14">
        <v>6</v>
      </c>
      <c r="C4" s="14">
        <v>2</v>
      </c>
      <c r="D4" s="13">
        <f>C4/B4</f>
        <v>0.33333333333333331</v>
      </c>
    </row>
    <row r="5" spans="1:4" x14ac:dyDescent="0.25">
      <c r="A5" s="2" t="s">
        <v>9</v>
      </c>
      <c r="B5" s="14">
        <v>17</v>
      </c>
      <c r="C5" s="14">
        <v>7</v>
      </c>
      <c r="D5" s="13">
        <f t="shared" ref="D5:D13" si="0">C5/B5</f>
        <v>0.41176470588235292</v>
      </c>
    </row>
    <row r="6" spans="1:4" x14ac:dyDescent="0.25">
      <c r="A6" s="2" t="s">
        <v>10</v>
      </c>
      <c r="B6" s="14">
        <v>6</v>
      </c>
      <c r="C6" s="14">
        <v>1</v>
      </c>
      <c r="D6" s="13">
        <f t="shared" si="0"/>
        <v>0.16666666666666666</v>
      </c>
    </row>
    <row r="7" spans="1:4" x14ac:dyDescent="0.25">
      <c r="A7" s="2" t="s">
        <v>11</v>
      </c>
      <c r="B7" s="14">
        <v>40</v>
      </c>
      <c r="C7" s="14">
        <v>9</v>
      </c>
      <c r="D7" s="13">
        <f t="shared" si="0"/>
        <v>0.22500000000000001</v>
      </c>
    </row>
    <row r="8" spans="1:4" x14ac:dyDescent="0.25">
      <c r="A8" s="2" t="s">
        <v>12</v>
      </c>
      <c r="B8" s="14">
        <v>123</v>
      </c>
      <c r="C8" s="14">
        <v>26</v>
      </c>
      <c r="D8" s="13">
        <f t="shared" si="0"/>
        <v>0.21138211382113822</v>
      </c>
    </row>
    <row r="9" spans="1:4" x14ac:dyDescent="0.25">
      <c r="A9" s="2" t="s">
        <v>13</v>
      </c>
      <c r="B9" s="14">
        <v>380</v>
      </c>
      <c r="C9" s="14">
        <v>49</v>
      </c>
      <c r="D9" s="13">
        <f t="shared" si="0"/>
        <v>0.12894736842105264</v>
      </c>
    </row>
    <row r="10" spans="1:4" x14ac:dyDescent="0.25">
      <c r="A10" s="2" t="s">
        <v>14</v>
      </c>
      <c r="B10" s="14">
        <v>22</v>
      </c>
      <c r="C10" s="14">
        <v>14</v>
      </c>
      <c r="D10" s="13">
        <f t="shared" si="0"/>
        <v>0.63636363636363635</v>
      </c>
    </row>
    <row r="11" spans="1:4" x14ac:dyDescent="0.25">
      <c r="A11" s="2" t="s">
        <v>15</v>
      </c>
      <c r="B11" s="14">
        <v>274</v>
      </c>
      <c r="C11" s="14">
        <v>21</v>
      </c>
      <c r="D11" s="13">
        <f t="shared" si="0"/>
        <v>7.6642335766423361E-2</v>
      </c>
    </row>
    <row r="12" spans="1:4" x14ac:dyDescent="0.25">
      <c r="A12" s="2" t="s">
        <v>16</v>
      </c>
      <c r="B12" s="14">
        <v>2787</v>
      </c>
      <c r="C12" s="14">
        <v>161</v>
      </c>
      <c r="D12" s="13">
        <f t="shared" si="0"/>
        <v>5.776820954431288E-2</v>
      </c>
    </row>
    <row r="13" spans="1:4" x14ac:dyDescent="0.25">
      <c r="A13" s="2" t="s">
        <v>17</v>
      </c>
      <c r="B13" s="14">
        <v>3655</v>
      </c>
      <c r="C13" s="14">
        <v>290</v>
      </c>
      <c r="D13" s="13">
        <f t="shared" si="0"/>
        <v>7.9343365253077974E-2</v>
      </c>
    </row>
    <row r="14" spans="1:4" x14ac:dyDescent="0.25">
      <c r="B14" s="14"/>
      <c r="C14" s="14"/>
    </row>
    <row r="15" spans="1:4" x14ac:dyDescent="0.25">
      <c r="A15" s="2" t="s">
        <v>23</v>
      </c>
      <c r="B15" s="14"/>
      <c r="C15" s="14"/>
    </row>
    <row r="16" spans="1:4" x14ac:dyDescent="0.25">
      <c r="A16" s="2" t="s">
        <v>24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93EA41E259164993F5FF15628BE53F" ma:contentTypeVersion="6" ma:contentTypeDescription="Create a new document." ma:contentTypeScope="" ma:versionID="a8133aba7e198f1df05a9fa91f6dda28">
  <xsd:schema xmlns:xsd="http://www.w3.org/2001/XMLSchema" xmlns:xs="http://www.w3.org/2001/XMLSchema" xmlns:p="http://schemas.microsoft.com/office/2006/metadata/properties" xmlns:ns2="67d1f703-bd16-49f6-bcb7-786d274138ec" xmlns:ns3="cd91ec4f-b885-4a36-bac1-313231fdb0be" targetNamespace="http://schemas.microsoft.com/office/2006/metadata/properties" ma:root="true" ma:fieldsID="2e4933388c64a51b3779e6d7644f3283" ns2:_="" ns3:_="">
    <xsd:import namespace="67d1f703-bd16-49f6-bcb7-786d274138ec"/>
    <xsd:import namespace="cd91ec4f-b885-4a36-bac1-313231fdb0b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1f703-bd16-49f6-bcb7-786d27413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1ec4f-b885-4a36-bac1-313231fdb0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5EA33-B303-461A-80FD-7372C527C5CC}">
  <ds:schemaRefs>
    <ds:schemaRef ds:uri="cd91ec4f-b885-4a36-bac1-313231fdb0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7d1f703-bd16-49f6-bcb7-786d274138ec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2B9155-252B-416A-A8AB-D0E62CB082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8F231D-0749-4080-957A-6D5C79521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1f703-bd16-49f6-bcb7-786d274138ec"/>
    <ds:schemaRef ds:uri="cd91ec4f-b885-4a36-bac1-313231fdb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Separations</vt:lpstr>
      <vt:lpstr>Total officers</vt:lpstr>
      <vt:lpstr>Officers per 10k residents</vt:lpstr>
      <vt:lpstr>Crimes per officer</vt:lpstr>
      <vt:lpstr>Retirement eligible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Kathryn Zickuhr</cp:lastModifiedBy>
  <dcterms:created xsi:type="dcterms:W3CDTF">2017-08-04T01:59:41Z</dcterms:created>
  <dcterms:modified xsi:type="dcterms:W3CDTF">2017-09-13T20:53:44Z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0x010100FE93EA41E259164993F5FF15628BE53F</vt:lpwstr>
  </property>
</Properties>
</file>